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BDA8BD9A-4AF7-4B51-A286-20C2D57516D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ACT!$A$1:$D$85</definedName>
  </definedNames>
  <calcPr calcId="191029"/>
  <fileRecoveryPr autoRecover="0"/>
</workbook>
</file>

<file path=xl/calcChain.xml><?xml version="1.0" encoding="utf-8"?>
<calcChain xmlns="http://schemas.openxmlformats.org/spreadsheetml/2006/main">
  <c r="D63" i="3" l="1"/>
  <c r="C63" i="3"/>
  <c r="C55" i="3"/>
  <c r="D55" i="3"/>
  <c r="D48" i="3"/>
  <c r="C48" i="3"/>
  <c r="D32" i="3"/>
  <c r="C32" i="3"/>
  <c r="D27" i="3"/>
  <c r="D66" i="3" s="1"/>
  <c r="C27" i="3"/>
  <c r="C66" i="3" s="1"/>
  <c r="D17" i="3"/>
  <c r="C17" i="3"/>
  <c r="D13" i="3"/>
  <c r="C13" i="3"/>
  <c r="C4" i="3" l="1"/>
  <c r="C24" i="3" s="1"/>
  <c r="C68" i="3" s="1"/>
  <c r="D4" i="3" l="1"/>
  <c r="D24" i="3" s="1"/>
  <c r="D68" i="3" s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<sst xmlns="http://schemas.openxmlformats.org/spreadsheetml/2006/main" count="62" uniqueCount="62">
  <si>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</si>
  <si>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</si>
  <si>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</si>
  <si>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</si>
  <si>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</si>
  <si>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</si>
  <si>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</si>
  <si>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</si>
  <si>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</si>
  <si>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</si>
  <si>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</si>
  <si>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</si>
  <si>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</si>
  <si>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</si>
  <si>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</si>
  <si>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</si>
  <si>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</si>
  <si>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</si>
  <si>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</si>
  <si>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</si>
  <si>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</si>
  <si>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</si>
  <si>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</si>
  <si>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</si>
  <si>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</si>
  <si>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</si>
  <si>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</si>
  <si>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</si>
  <si>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</si>
  <si>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</si>
  <si>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</si>
  <si>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</si>
  <si>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</si>
  <si>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</si>
  <si>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</si>
  <si>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</si>
  <si>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</si>
  <si>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</si>
  <si>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</si>
  <si>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</si>
  <si>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</si>
  <si>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</si>
  <si>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</si>
  <si>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</si>
  <si>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</si>
  <si>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</si>
  <si>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</si>
  <si>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</si>
  <si>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</si>
  <si>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</si>
  <si>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</si>
  <si>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</si>
  <si>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</si>
  <si>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</si>
  <si>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</si>
  <si>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</si>
  <si>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</si>
  <si>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León 
Estado de Actividades
Del 01 de enero al 31 de Marzo de 2021
(Cifras en 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</si>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</sst>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/>
      <protection locked="0"/>
    </xf>
    <xf numFmtId="165" fontId="3" fillId="0" borderId="4" xfId="16" applyNumberFormat="1" applyFont="1" applyFill="1" applyBorder="1" applyAlignment="1" applyProtection="1">
      <alignment horizontal="center" vertical="center"/>
      <protection locked="0"/>
    </xf>
    <xf numFmtId="165" fontId="3" fillId="0" borderId="0" xfId="16" applyNumberFormat="1" applyFont="1" applyFill="1" applyBorder="1" applyAlignment="1" applyProtection="1">
      <alignment vertical="top"/>
      <protection locked="0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5" xfId="2" applyNumberFormat="1" applyFont="1" applyBorder="1" applyAlignment="1" applyProtection="1">
      <alignment horizontal="center" vertical="top" wrapText="1"/>
      <protection locked="0"/>
    </xf>
    <xf numFmtId="0" fontId="2" fillId="0" borderId="1" xfId="8" applyFont="1" applyFill="1" applyBorder="1" applyAlignment="1" applyProtection="1">
      <alignment horizontal="left" vertical="top" wrapText="1" indent="1"/>
      <protection locked="0"/>
    </xf>
    <xf numFmtId="0" fontId="2" fillId="0" borderId="1" xfId="8" applyFont="1" applyFill="1" applyBorder="1" applyAlignment="1" applyProtection="1">
      <alignment horizontal="left" vertical="top" wrapText="1" indent="2"/>
      <protection locked="0"/>
    </xf>
    <xf numFmtId="0" fontId="3" fillId="0" borderId="1" xfId="8" applyFont="1" applyFill="1" applyBorder="1" applyAlignment="1" applyProtection="1">
      <alignment horizontal="left" vertical="top" wrapText="1" indent="3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3" fillId="0" borderId="3" xfId="8" applyNumberFormat="1" applyFont="1" applyFill="1" applyBorder="1" applyAlignment="1" applyProtection="1">
      <alignment horizontal="center" vertical="center"/>
      <protection locked="0"/>
    </xf>
    <xf numFmtId="165" fontId="2" fillId="0" borderId="3" xfId="16" applyNumberFormat="1" applyFont="1" applyFill="1" applyBorder="1" applyAlignment="1" applyProtection="1">
      <alignment horizontal="right" vertical="top"/>
      <protection locked="0"/>
    </xf>
    <xf numFmtId="165" fontId="3" fillId="0" borderId="3" xfId="16" applyNumberFormat="1" applyFont="1" applyFill="1" applyBorder="1" applyAlignment="1" applyProtection="1">
      <alignment horizontal="right"/>
      <protection locked="0"/>
    </xf>
    <xf numFmtId="165" fontId="3" fillId="0" borderId="3" xfId="16" applyNumberFormat="1" applyFont="1" applyFill="1" applyBorder="1" applyAlignment="1" applyProtection="1">
      <alignment horizontal="center" vertical="center"/>
      <protection locked="0"/>
    </xf>
    <xf numFmtId="0" fontId="2" fillId="0" borderId="3" xfId="8" applyFont="1" applyFill="1" applyBorder="1" applyAlignment="1" applyProtection="1">
      <alignment horizontal="left" vertical="top" wrapText="1" indent="1"/>
      <protection locked="0"/>
    </xf>
    <xf numFmtId="0" fontId="2" fillId="0" borderId="3" xfId="8" applyFont="1" applyFill="1" applyBorder="1" applyAlignment="1" applyProtection="1">
      <alignment horizontal="left" vertical="top" wrapText="1" indent="2"/>
      <protection locked="0"/>
    </xf>
    <xf numFmtId="0" fontId="3" fillId="0" borderId="3" xfId="8" applyFont="1" applyFill="1" applyBorder="1" applyAlignment="1" applyProtection="1">
      <alignment horizontal="left" vertical="top" wrapText="1" indent="3"/>
      <protection locked="0"/>
    </xf>
    <xf numFmtId="0" fontId="3" fillId="0" borderId="3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left" vertical="top" wrapText="1"/>
      <protection locked="0"/>
    </xf>
    <xf numFmtId="165" fontId="3" fillId="0" borderId="7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165" fontId="2" fillId="0" borderId="5" xfId="16" applyNumberFormat="1" applyFont="1" applyBorder="1" applyAlignment="1" applyProtection="1">
      <alignment horizontal="center" vertical="top" wrapText="1"/>
      <protection locked="0"/>
    </xf>
    <xf numFmtId="165" fontId="2" fillId="0" borderId="0" xfId="16" applyNumberFormat="1" applyFont="1" applyBorder="1" applyAlignment="1" applyProtection="1">
      <alignment horizontal="center" vertical="top" wrapText="1"/>
      <protection locked="0"/>
    </xf>
    <xf numFmtId="0" fontId="2" fillId="2" borderId="8" xfId="8" applyFont="1" applyFill="1" applyBorder="1" applyAlignment="1" applyProtection="1">
      <alignment horizontal="center" vertical="center"/>
      <protection locked="0"/>
    </xf>
    <xf numFmtId="0" fontId="2" fillId="2" borderId="6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1</xdr:row>
      <xdr:rowOff>0</xdr:rowOff>
    </xdr:to>
    <xdr:pic>
      <xdr:nvPicPr>
        <xdr:cNvPr id="4" name="Imagen 3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CCDFEBBB-584D-40F6-9B6E-DB4A24AD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81.83203125" style="1" customWidth="1"/>
    <col min="2" max="2" width="4.1640625" style="1" customWidth="1"/>
    <col min="3" max="3" width="20.83203125" style="1" customWidth="1"/>
    <col min="4" max="4" width="21.83203125" style="1" customWidth="1"/>
    <col min="5" max="5" width="11.83203125" style="1" bestFit="1" customWidth="1"/>
    <col min="6" max="16384" width="12" style="1"/>
  </cols>
  <sheetData>
    <row r="1" spans="1:5" ht="45" customHeight="1" x14ac:dyDescent="0.2">
      <c r="A1" s="27" t="s">
        <v>57</v>
      </c>
      <c r="B1" s="28"/>
      <c r="C1" s="28"/>
      <c r="D1" s="29"/>
    </row>
    <row r="2" spans="1:5" x14ac:dyDescent="0.2">
      <c r="A2" s="32" t="s">
        <v>55</v>
      </c>
      <c r="B2" s="33"/>
      <c r="C2" s="4">
        <v>2021</v>
      </c>
      <c r="D2" s="4">
        <v>2020</v>
      </c>
    </row>
    <row r="3" spans="1:5" s="2" customFormat="1" x14ac:dyDescent="0.2">
      <c r="A3" s="12" t="s">
        <v>0</v>
      </c>
      <c r="B3" s="21"/>
      <c r="C3" s="17"/>
      <c r="D3" s="5"/>
    </row>
    <row r="4" spans="1:5" x14ac:dyDescent="0.2">
      <c r="A4" s="13" t="s">
        <v>46</v>
      </c>
      <c r="B4" s="22"/>
      <c r="C4" s="18">
        <f>SUM(C5:C11)</f>
        <v>1133927540.3899999</v>
      </c>
      <c r="D4" s="6">
        <f>SUM(D5:D11)</f>
        <v>1988476371.21</v>
      </c>
      <c r="E4" s="2"/>
    </row>
    <row r="5" spans="1:5" x14ac:dyDescent="0.2">
      <c r="A5" s="14" t="s">
        <v>1</v>
      </c>
      <c r="B5" s="23"/>
      <c r="C5" s="19">
        <v>891258941.8599999</v>
      </c>
      <c r="D5" s="7">
        <v>1244349526.9399998</v>
      </c>
      <c r="E5" s="2"/>
    </row>
    <row r="6" spans="1:5" x14ac:dyDescent="0.2">
      <c r="A6" s="14" t="s">
        <v>35</v>
      </c>
      <c r="B6" s="23"/>
      <c r="C6" s="19">
        <v>0</v>
      </c>
      <c r="D6" s="7">
        <v>0</v>
      </c>
      <c r="E6" s="2"/>
    </row>
    <row r="7" spans="1:5" x14ac:dyDescent="0.2">
      <c r="A7" s="14" t="s">
        <v>11</v>
      </c>
      <c r="B7" s="23"/>
      <c r="C7" s="19">
        <v>9713.7800000000007</v>
      </c>
      <c r="D7" s="7">
        <v>19664.45</v>
      </c>
      <c r="E7" s="2"/>
    </row>
    <row r="8" spans="1:5" x14ac:dyDescent="0.2">
      <c r="A8" s="14" t="s">
        <v>2</v>
      </c>
      <c r="B8" s="23"/>
      <c r="C8" s="19">
        <v>111848639.57000001</v>
      </c>
      <c r="D8" s="7">
        <v>377150084.60000008</v>
      </c>
      <c r="E8" s="2"/>
    </row>
    <row r="9" spans="1:5" x14ac:dyDescent="0.2">
      <c r="A9" s="14" t="s">
        <v>47</v>
      </c>
      <c r="B9" s="23"/>
      <c r="C9" s="19">
        <v>21469408.109999999</v>
      </c>
      <c r="D9" s="7">
        <v>98126060.450000003</v>
      </c>
      <c r="E9" s="2"/>
    </row>
    <row r="10" spans="1:5" x14ac:dyDescent="0.2">
      <c r="A10" s="14" t="s">
        <v>48</v>
      </c>
      <c r="B10" s="23"/>
      <c r="C10" s="19">
        <v>109340837.06999999</v>
      </c>
      <c r="D10" s="7">
        <v>268831034.76999998</v>
      </c>
      <c r="E10" s="2"/>
    </row>
    <row r="11" spans="1:5" ht="11.25" customHeight="1" x14ac:dyDescent="0.2">
      <c r="A11" s="14" t="s">
        <v>49</v>
      </c>
      <c r="B11" s="23"/>
      <c r="C11" s="19">
        <v>0</v>
      </c>
      <c r="D11" s="7">
        <v>0</v>
      </c>
      <c r="E11" s="2"/>
    </row>
    <row r="12" spans="1:5" ht="11.25" customHeight="1" x14ac:dyDescent="0.2">
      <c r="A12" s="14"/>
      <c r="B12" s="23"/>
      <c r="C12" s="20"/>
      <c r="D12" s="8"/>
      <c r="E12" s="2"/>
    </row>
    <row r="13" spans="1:5" ht="33.75" x14ac:dyDescent="0.2">
      <c r="A13" s="13" t="s">
        <v>50</v>
      </c>
      <c r="B13" s="22"/>
      <c r="C13" s="18">
        <f>SUM(C14:C15)</f>
        <v>1056259355.36</v>
      </c>
      <c r="D13" s="18">
        <f>SUM(D14:D15)</f>
        <v>4421343560.6999998</v>
      </c>
      <c r="E13" s="2"/>
    </row>
    <row r="14" spans="1:5" ht="22.5" x14ac:dyDescent="0.2">
      <c r="A14" s="14" t="s">
        <v>51</v>
      </c>
      <c r="B14" s="23"/>
      <c r="C14" s="19">
        <v>1056259355.36</v>
      </c>
      <c r="D14" s="7">
        <v>4421343560.6999998</v>
      </c>
      <c r="E14" s="2"/>
    </row>
    <row r="15" spans="1:5" ht="11.25" customHeight="1" x14ac:dyDescent="0.2">
      <c r="A15" s="14" t="s">
        <v>52</v>
      </c>
      <c r="B15" s="23"/>
      <c r="C15" s="19">
        <v>0</v>
      </c>
      <c r="D15" s="7">
        <v>0</v>
      </c>
      <c r="E15" s="2"/>
    </row>
    <row r="16" spans="1:5" ht="11.25" customHeight="1" x14ac:dyDescent="0.2">
      <c r="A16" s="14"/>
      <c r="B16" s="23"/>
      <c r="C16" s="20"/>
      <c r="D16" s="8"/>
      <c r="E16" s="2"/>
    </row>
    <row r="17" spans="1:6" ht="11.25" customHeight="1" x14ac:dyDescent="0.2">
      <c r="A17" s="13" t="s">
        <v>41</v>
      </c>
      <c r="B17" s="22"/>
      <c r="C17" s="18">
        <f>SUM(C18:C22)</f>
        <v>1848874.34</v>
      </c>
      <c r="D17" s="18">
        <f>SUM(D18:D22)</f>
        <v>8684651</v>
      </c>
      <c r="E17" s="2"/>
    </row>
    <row r="18" spans="1:6" ht="11.25" customHeight="1" x14ac:dyDescent="0.2">
      <c r="A18" s="14" t="s">
        <v>36</v>
      </c>
      <c r="B18" s="23"/>
      <c r="C18" s="19">
        <v>0</v>
      </c>
      <c r="D18" s="7">
        <v>0</v>
      </c>
      <c r="E18" s="2"/>
    </row>
    <row r="19" spans="1:6" ht="11.25" customHeight="1" x14ac:dyDescent="0.2">
      <c r="A19" s="14" t="s">
        <v>12</v>
      </c>
      <c r="B19" s="23"/>
      <c r="C19" s="19">
        <v>0</v>
      </c>
      <c r="D19" s="7">
        <v>0</v>
      </c>
      <c r="E19" s="2"/>
    </row>
    <row r="20" spans="1:6" ht="11.25" customHeight="1" x14ac:dyDescent="0.2">
      <c r="A20" s="14" t="s">
        <v>13</v>
      </c>
      <c r="B20" s="23"/>
      <c r="C20" s="19">
        <v>0</v>
      </c>
      <c r="D20" s="7">
        <v>0</v>
      </c>
      <c r="E20" s="2"/>
    </row>
    <row r="21" spans="1:6" ht="11.25" customHeight="1" x14ac:dyDescent="0.2">
      <c r="A21" s="14" t="s">
        <v>14</v>
      </c>
      <c r="B21" s="23"/>
      <c r="C21" s="19">
        <v>0</v>
      </c>
      <c r="D21" s="7">
        <v>72000</v>
      </c>
      <c r="E21" s="2"/>
    </row>
    <row r="22" spans="1:6" ht="11.25" customHeight="1" x14ac:dyDescent="0.2">
      <c r="A22" s="14" t="s">
        <v>15</v>
      </c>
      <c r="B22" s="23"/>
      <c r="C22" s="19">
        <v>1848874.34</v>
      </c>
      <c r="D22" s="7">
        <v>8612651</v>
      </c>
      <c r="E22" s="2"/>
    </row>
    <row r="23" spans="1:6" ht="11.25" customHeight="1" x14ac:dyDescent="0.2">
      <c r="A23" s="15"/>
      <c r="B23" s="24"/>
      <c r="C23" s="20"/>
      <c r="D23" s="8"/>
      <c r="E23" s="2"/>
    </row>
    <row r="24" spans="1:6" ht="11.25" customHeight="1" x14ac:dyDescent="0.2">
      <c r="A24" s="12" t="s">
        <v>9</v>
      </c>
      <c r="B24" s="21"/>
      <c r="C24" s="18">
        <f>C4+C13+C17</f>
        <v>2192035770.0900002</v>
      </c>
      <c r="D24" s="18">
        <f>D4+D13+D17</f>
        <v>6418504582.9099998</v>
      </c>
      <c r="E24" s="2"/>
    </row>
    <row r="25" spans="1:6" ht="11.25" customHeight="1" x14ac:dyDescent="0.2">
      <c r="A25" s="16"/>
      <c r="B25" s="25"/>
      <c r="C25" s="20"/>
      <c r="D25" s="8"/>
      <c r="E25" s="2"/>
      <c r="F25" s="2"/>
    </row>
    <row r="26" spans="1:6" s="2" customFormat="1" ht="11.25" customHeight="1" x14ac:dyDescent="0.2">
      <c r="A26" s="12" t="s">
        <v>8</v>
      </c>
      <c r="B26" s="21"/>
      <c r="C26" s="20"/>
      <c r="D26" s="8"/>
      <c r="F26" s="1"/>
    </row>
    <row r="27" spans="1:6" ht="11.25" customHeight="1" x14ac:dyDescent="0.2">
      <c r="A27" s="13" t="s">
        <v>42</v>
      </c>
      <c r="B27" s="22"/>
      <c r="C27" s="18">
        <f>SUM(C28:C30)</f>
        <v>819142687.01999938</v>
      </c>
      <c r="D27" s="18">
        <f>SUM(D28:D30)</f>
        <v>3842864286.5100002</v>
      </c>
      <c r="E27" s="2"/>
    </row>
    <row r="28" spans="1:6" ht="11.25" customHeight="1" x14ac:dyDescent="0.2">
      <c r="A28" s="14" t="s">
        <v>37</v>
      </c>
      <c r="B28" s="23"/>
      <c r="C28" s="19">
        <v>548450455.96999943</v>
      </c>
      <c r="D28" s="7">
        <v>2346361405.5700002</v>
      </c>
      <c r="E28" s="2"/>
    </row>
    <row r="29" spans="1:6" ht="11.25" customHeight="1" x14ac:dyDescent="0.2">
      <c r="A29" s="14" t="s">
        <v>16</v>
      </c>
      <c r="B29" s="23"/>
      <c r="C29" s="19">
        <v>66080841.520000003</v>
      </c>
      <c r="D29" s="7">
        <v>368440999.85000002</v>
      </c>
      <c r="E29" s="2"/>
    </row>
    <row r="30" spans="1:6" ht="11.25" customHeight="1" x14ac:dyDescent="0.2">
      <c r="A30" s="14" t="s">
        <v>17</v>
      </c>
      <c r="B30" s="23"/>
      <c r="C30" s="19">
        <v>204611389.52999997</v>
      </c>
      <c r="D30" s="7">
        <v>1128061881.0899999</v>
      </c>
      <c r="E30" s="2"/>
    </row>
    <row r="31" spans="1:6" ht="11.25" customHeight="1" x14ac:dyDescent="0.2">
      <c r="A31" s="14"/>
      <c r="B31" s="23"/>
      <c r="C31" s="20"/>
      <c r="D31" s="8"/>
      <c r="E31" s="2"/>
    </row>
    <row r="32" spans="1:6" ht="11.25" customHeight="1" x14ac:dyDescent="0.2">
      <c r="A32" s="13" t="s">
        <v>53</v>
      </c>
      <c r="B32" s="22"/>
      <c r="C32" s="18">
        <f>SUM(C33:C41)</f>
        <v>281066862.04999995</v>
      </c>
      <c r="D32" s="18">
        <f>SUM(D33:D41)</f>
        <v>1188234111.73</v>
      </c>
      <c r="E32" s="2"/>
    </row>
    <row r="33" spans="1:5" ht="11.25" customHeight="1" x14ac:dyDescent="0.2">
      <c r="A33" s="14" t="s">
        <v>18</v>
      </c>
      <c r="B33" s="23"/>
      <c r="C33" s="19">
        <v>1500000</v>
      </c>
      <c r="D33" s="7">
        <v>11461049.220000001</v>
      </c>
      <c r="E33" s="2"/>
    </row>
    <row r="34" spans="1:5" ht="11.25" customHeight="1" x14ac:dyDescent="0.2">
      <c r="A34" s="14" t="s">
        <v>19</v>
      </c>
      <c r="B34" s="23"/>
      <c r="C34" s="19">
        <v>241206393.88999999</v>
      </c>
      <c r="D34" s="7">
        <v>839033641.74000001</v>
      </c>
      <c r="E34" s="2"/>
    </row>
    <row r="35" spans="1:5" ht="11.25" customHeight="1" x14ac:dyDescent="0.2">
      <c r="A35" s="14" t="s">
        <v>20</v>
      </c>
      <c r="B35" s="23"/>
      <c r="C35" s="19">
        <v>14972302.779999999</v>
      </c>
      <c r="D35" s="7">
        <v>218776718.45999998</v>
      </c>
      <c r="E35" s="2"/>
    </row>
    <row r="36" spans="1:5" ht="11.25" customHeight="1" x14ac:dyDescent="0.2">
      <c r="A36" s="14" t="s">
        <v>21</v>
      </c>
      <c r="B36" s="23"/>
      <c r="C36" s="19">
        <v>23070508.93</v>
      </c>
      <c r="D36" s="7">
        <v>115352168.87</v>
      </c>
      <c r="E36" s="2"/>
    </row>
    <row r="37" spans="1:5" ht="11.25" customHeight="1" x14ac:dyDescent="0.2">
      <c r="A37" s="14" t="s">
        <v>22</v>
      </c>
      <c r="B37" s="23"/>
      <c r="C37" s="19">
        <v>289620.45</v>
      </c>
      <c r="D37" s="7">
        <v>1133212.96</v>
      </c>
      <c r="E37" s="2"/>
    </row>
    <row r="38" spans="1:5" ht="11.25" customHeight="1" x14ac:dyDescent="0.2">
      <c r="A38" s="14" t="s">
        <v>23</v>
      </c>
      <c r="B38" s="23"/>
      <c r="C38" s="19">
        <v>0</v>
      </c>
      <c r="D38" s="7">
        <v>0</v>
      </c>
      <c r="E38" s="2"/>
    </row>
    <row r="39" spans="1:5" ht="11.25" customHeight="1" x14ac:dyDescent="0.2">
      <c r="A39" s="14" t="s">
        <v>24</v>
      </c>
      <c r="B39" s="23"/>
      <c r="C39" s="19">
        <v>0</v>
      </c>
      <c r="D39" s="7">
        <v>0</v>
      </c>
      <c r="E39" s="2"/>
    </row>
    <row r="40" spans="1:5" ht="11.25" customHeight="1" x14ac:dyDescent="0.2">
      <c r="A40" s="14" t="s">
        <v>6</v>
      </c>
      <c r="B40" s="23"/>
      <c r="C40" s="19">
        <v>0</v>
      </c>
      <c r="D40" s="7">
        <v>0</v>
      </c>
      <c r="E40" s="2"/>
    </row>
    <row r="41" spans="1:5" ht="11.25" customHeight="1" x14ac:dyDescent="0.2">
      <c r="A41" s="14" t="s">
        <v>25</v>
      </c>
      <c r="B41" s="23"/>
      <c r="C41" s="19">
        <v>28036</v>
      </c>
      <c r="D41" s="7">
        <v>2477320.48</v>
      </c>
      <c r="E41" s="2"/>
    </row>
    <row r="42" spans="1:5" ht="11.25" customHeight="1" x14ac:dyDescent="0.2">
      <c r="A42" s="14"/>
      <c r="B42" s="23"/>
      <c r="C42" s="20"/>
      <c r="D42" s="8"/>
      <c r="E42" s="2"/>
    </row>
    <row r="43" spans="1:5" ht="11.25" customHeight="1" x14ac:dyDescent="0.2">
      <c r="A43" s="13" t="s">
        <v>10</v>
      </c>
      <c r="B43" s="22"/>
      <c r="C43" s="18">
        <v>0</v>
      </c>
      <c r="D43" s="6">
        <v>0</v>
      </c>
      <c r="E43" s="2"/>
    </row>
    <row r="44" spans="1:5" ht="11.25" customHeight="1" x14ac:dyDescent="0.2">
      <c r="A44" s="14" t="s">
        <v>3</v>
      </c>
      <c r="B44" s="23"/>
      <c r="C44" s="19">
        <v>0</v>
      </c>
      <c r="D44" s="7">
        <v>0</v>
      </c>
      <c r="E44" s="2"/>
    </row>
    <row r="45" spans="1:5" ht="11.25" customHeight="1" x14ac:dyDescent="0.2">
      <c r="A45" s="14" t="s">
        <v>4</v>
      </c>
      <c r="B45" s="23"/>
      <c r="C45" s="19">
        <v>0</v>
      </c>
      <c r="D45" s="7">
        <v>0</v>
      </c>
      <c r="E45" s="2"/>
    </row>
    <row r="46" spans="1:5" ht="11.25" customHeight="1" x14ac:dyDescent="0.2">
      <c r="A46" s="14" t="s">
        <v>5</v>
      </c>
      <c r="B46" s="23"/>
      <c r="C46" s="19">
        <v>0</v>
      </c>
      <c r="D46" s="7">
        <v>0</v>
      </c>
      <c r="E46" s="2"/>
    </row>
    <row r="47" spans="1:5" ht="11.25" customHeight="1" x14ac:dyDescent="0.2">
      <c r="A47" s="14"/>
      <c r="B47" s="23"/>
      <c r="C47" s="20"/>
      <c r="D47" s="8"/>
      <c r="E47" s="2"/>
    </row>
    <row r="48" spans="1:5" ht="11.25" customHeight="1" x14ac:dyDescent="0.2">
      <c r="A48" s="13" t="s">
        <v>43</v>
      </c>
      <c r="B48" s="22"/>
      <c r="C48" s="18">
        <f>SUM(C49:C53)</f>
        <v>13573652.460000001</v>
      </c>
      <c r="D48" s="18">
        <f>SUM(D49:D53)</f>
        <v>76277738.63000001</v>
      </c>
      <c r="E48" s="2"/>
    </row>
    <row r="49" spans="1:5" ht="11.25" customHeight="1" x14ac:dyDescent="0.2">
      <c r="A49" s="14" t="s">
        <v>26</v>
      </c>
      <c r="B49" s="23"/>
      <c r="C49" s="19">
        <v>13573652.460000001</v>
      </c>
      <c r="D49" s="7">
        <v>75375268.510000005</v>
      </c>
      <c r="E49" s="2"/>
    </row>
    <row r="50" spans="1:5" ht="11.25" customHeight="1" x14ac:dyDescent="0.2">
      <c r="A50" s="14" t="s">
        <v>27</v>
      </c>
      <c r="B50" s="23"/>
      <c r="C50" s="19">
        <v>0</v>
      </c>
      <c r="D50" s="7">
        <v>0</v>
      </c>
      <c r="E50" s="2"/>
    </row>
    <row r="51" spans="1:5" ht="11.25" customHeight="1" x14ac:dyDescent="0.2">
      <c r="A51" s="14" t="s">
        <v>28</v>
      </c>
      <c r="B51" s="23"/>
      <c r="C51" s="19">
        <v>0</v>
      </c>
      <c r="D51" s="7">
        <v>88947.18</v>
      </c>
      <c r="E51" s="2"/>
    </row>
    <row r="52" spans="1:5" ht="11.25" customHeight="1" x14ac:dyDescent="0.2">
      <c r="A52" s="14" t="s">
        <v>29</v>
      </c>
      <c r="B52" s="23"/>
      <c r="C52" s="19">
        <v>0</v>
      </c>
      <c r="D52" s="7">
        <v>813522.94</v>
      </c>
      <c r="E52" s="2"/>
    </row>
    <row r="53" spans="1:5" ht="11.25" customHeight="1" x14ac:dyDescent="0.2">
      <c r="A53" s="14" t="s">
        <v>30</v>
      </c>
      <c r="B53" s="23"/>
      <c r="C53" s="19">
        <v>0</v>
      </c>
      <c r="D53" s="7">
        <v>0</v>
      </c>
      <c r="E53" s="2"/>
    </row>
    <row r="54" spans="1:5" ht="11.25" customHeight="1" x14ac:dyDescent="0.2">
      <c r="A54" s="14"/>
      <c r="B54" s="23"/>
      <c r="C54" s="26"/>
      <c r="D54" s="8"/>
      <c r="E54" s="2"/>
    </row>
    <row r="55" spans="1:5" ht="11.25" customHeight="1" x14ac:dyDescent="0.2">
      <c r="A55" s="13" t="s">
        <v>44</v>
      </c>
      <c r="B55" s="22"/>
      <c r="C55" s="18">
        <f>SUM(C56:C61)</f>
        <v>147395065.04999998</v>
      </c>
      <c r="D55" s="18">
        <f>SUM(D56:D61)</f>
        <v>639221376.71000004</v>
      </c>
      <c r="E55" s="2"/>
    </row>
    <row r="56" spans="1:5" ht="11.25" customHeight="1" x14ac:dyDescent="0.2">
      <c r="A56" s="14" t="s">
        <v>31</v>
      </c>
      <c r="B56" s="23"/>
      <c r="C56" s="19">
        <v>144629571.01999998</v>
      </c>
      <c r="D56" s="7">
        <v>625922750.33000004</v>
      </c>
      <c r="E56" s="2"/>
    </row>
    <row r="57" spans="1:5" ht="11.25" customHeight="1" x14ac:dyDescent="0.2">
      <c r="A57" s="14" t="s">
        <v>7</v>
      </c>
      <c r="B57" s="23"/>
      <c r="C57" s="19">
        <v>0</v>
      </c>
      <c r="D57" s="7">
        <v>0</v>
      </c>
      <c r="E57" s="2"/>
    </row>
    <row r="58" spans="1:5" ht="11.25" customHeight="1" x14ac:dyDescent="0.2">
      <c r="A58" s="14" t="s">
        <v>32</v>
      </c>
      <c r="B58" s="23"/>
      <c r="C58" s="19">
        <v>1658.22</v>
      </c>
      <c r="D58" s="7">
        <v>0</v>
      </c>
      <c r="E58" s="2"/>
    </row>
    <row r="59" spans="1:5" ht="11.25" customHeight="1" x14ac:dyDescent="0.2">
      <c r="A59" s="14" t="s">
        <v>54</v>
      </c>
      <c r="B59" s="23"/>
      <c r="C59" s="19">
        <v>0</v>
      </c>
      <c r="D59" s="7">
        <v>0</v>
      </c>
      <c r="E59" s="2"/>
    </row>
    <row r="60" spans="1:5" ht="11.25" customHeight="1" x14ac:dyDescent="0.2">
      <c r="A60" s="14" t="s">
        <v>33</v>
      </c>
      <c r="B60" s="23"/>
      <c r="C60" s="19">
        <v>1705000</v>
      </c>
      <c r="D60" s="7">
        <v>9657000</v>
      </c>
      <c r="E60" s="2"/>
    </row>
    <row r="61" spans="1:5" ht="11.25" customHeight="1" x14ac:dyDescent="0.2">
      <c r="A61" s="14" t="s">
        <v>34</v>
      </c>
      <c r="B61" s="23"/>
      <c r="C61" s="19">
        <v>1058835.81</v>
      </c>
      <c r="D61" s="7">
        <v>3641626.38</v>
      </c>
      <c r="E61" s="2"/>
    </row>
    <row r="62" spans="1:5" ht="11.25" customHeight="1" x14ac:dyDescent="0.2">
      <c r="A62" s="14"/>
      <c r="B62" s="23"/>
      <c r="C62" s="20"/>
      <c r="D62" s="8"/>
      <c r="E62" s="2"/>
    </row>
    <row r="63" spans="1:5" ht="11.25" customHeight="1" x14ac:dyDescent="0.2">
      <c r="A63" s="13" t="s">
        <v>40</v>
      </c>
      <c r="B63" s="22"/>
      <c r="C63" s="18">
        <f>SUM(C64)</f>
        <v>7514949.1500000004</v>
      </c>
      <c r="D63" s="18">
        <f>SUM(D64)</f>
        <v>662226854.60000002</v>
      </c>
      <c r="E63" s="2"/>
    </row>
    <row r="64" spans="1:5" ht="11.25" customHeight="1" x14ac:dyDescent="0.2">
      <c r="A64" s="14" t="s">
        <v>38</v>
      </c>
      <c r="B64" s="23"/>
      <c r="C64" s="19">
        <v>7514949.1500000004</v>
      </c>
      <c r="D64" s="7">
        <v>662226854.60000002</v>
      </c>
      <c r="E64" s="2"/>
    </row>
    <row r="65" spans="1:9" ht="11.25" customHeight="1" x14ac:dyDescent="0.2">
      <c r="A65" s="15"/>
      <c r="B65" s="24"/>
      <c r="C65" s="20"/>
      <c r="D65" s="8"/>
      <c r="E65" s="2"/>
    </row>
    <row r="66" spans="1:9" ht="11.25" customHeight="1" x14ac:dyDescent="0.2">
      <c r="A66" s="12" t="s">
        <v>45</v>
      </c>
      <c r="B66" s="21"/>
      <c r="C66" s="18">
        <f>C27+C32+C43+C48+C55+C63</f>
        <v>1268693215.7299993</v>
      </c>
      <c r="D66" s="18">
        <f>D27+D32+D43+D48+D55+D63</f>
        <v>6408824368.1800003</v>
      </c>
      <c r="E66" s="2"/>
      <c r="F66" s="2"/>
    </row>
    <row r="67" spans="1:9" ht="11.25" customHeight="1" x14ac:dyDescent="0.2">
      <c r="A67" s="16"/>
      <c r="B67" s="25"/>
      <c r="C67" s="20"/>
      <c r="D67" s="8"/>
      <c r="E67" s="2"/>
      <c r="F67" s="2"/>
    </row>
    <row r="68" spans="1:9" s="2" customFormat="1" x14ac:dyDescent="0.2">
      <c r="A68" s="12" t="s">
        <v>39</v>
      </c>
      <c r="B68" s="21"/>
      <c r="C68" s="18">
        <f>C24-C66</f>
        <v>923342554.36000085</v>
      </c>
      <c r="D68" s="18">
        <f>D24-D66</f>
        <v>9680214.7299995422</v>
      </c>
      <c r="F68" s="1"/>
    </row>
    <row r="69" spans="1:9" s="2" customFormat="1" x14ac:dyDescent="0.2">
      <c r="A69" s="15"/>
      <c r="B69" s="24"/>
      <c r="C69" s="17"/>
      <c r="D69" s="5"/>
      <c r="F69" s="1"/>
    </row>
    <row r="70" spans="1:9" s="3" customFormat="1" x14ac:dyDescent="0.2">
      <c r="A70" s="1"/>
      <c r="B70" s="1"/>
      <c r="C70" s="1"/>
      <c r="D70" s="1"/>
      <c r="E70" s="2"/>
      <c r="F70" s="1"/>
      <c r="G70" s="1"/>
      <c r="H70" s="1"/>
      <c r="I70" s="1"/>
    </row>
    <row r="71" spans="1:9" ht="32.25" customHeight="1" x14ac:dyDescent="0.2">
      <c r="A71" s="34" t="s">
        <v>56</v>
      </c>
      <c r="B71" s="34"/>
      <c r="C71" s="34"/>
      <c r="D71" s="34"/>
    </row>
    <row r="78" spans="1:9" x14ac:dyDescent="0.2">
      <c r="A78" s="3"/>
      <c r="B78" s="3"/>
      <c r="E78" s="9"/>
      <c r="F78" s="9"/>
    </row>
    <row r="79" spans="1:9" x14ac:dyDescent="0.2">
      <c r="A79" s="11" t="s">
        <v>58</v>
      </c>
      <c r="B79" s="10"/>
      <c r="C79" s="30" t="s">
        <v>59</v>
      </c>
      <c r="D79" s="30"/>
    </row>
    <row r="80" spans="1:9" x14ac:dyDescent="0.2">
      <c r="A80" s="10" t="s">
        <v>60</v>
      </c>
      <c r="B80" s="10"/>
      <c r="C80" s="31" t="s">
        <v>61</v>
      </c>
      <c r="D80" s="31"/>
    </row>
    <row r="92" spans="10:10" x14ac:dyDescent="0.2">
      <c r="J92"/>
    </row>
  </sheetData>
  <sheetProtection formatCells="0" formatColumns="0" formatRows="0" autoFilter="0"/>
  <mergeCells count="5">
    <mergeCell ref="A1:D1"/>
    <mergeCell ref="C79:D79"/>
    <mergeCell ref="C80:D80"/>
    <mergeCell ref="A2:B2"/>
    <mergeCell ref="A71:D7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ignoredErrors>
    <ignoredError sqref="A4:D8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Jonathan Edmundo Contreras Veloz</cp:lastModifiedBy>
  <cp:lastPrinted>2021-02-11T18:41:48Z</cp:lastPrinted>
  <dcterms:created xsi:type="dcterms:W3CDTF">2012-12-11T20:29:16Z</dcterms:created>
  <dcterms:modified xsi:type="dcterms:W3CDTF">2021-05-04T17:31:03Z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